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580" windowHeight="5430" activeTab="0"/>
  </bookViews>
  <sheets>
    <sheet name="УчетРезультатов" sheetId="1" r:id="rId1"/>
    <sheet name="Пояснительная запис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<sst xmlns="http://schemas.openxmlformats.org/spreadsheetml/2006/main" count="33" uniqueCount="33">
  <si>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Учет результатов обучения по информатике</t>
  </si>
  <si>
    <t>№</t>
  </si>
  <si>
    <t>Фамилия, имя</t>
  </si>
  <si>
    <t>Алексеев Алексей</t>
  </si>
  <si>
    <t>Андреев Андрей</t>
  </si>
  <si>
    <t>Антонов Антон</t>
  </si>
  <si>
    <t>Васильев Василий</t>
  </si>
  <si>
    <t>Зайцев Игорь</t>
  </si>
  <si>
    <t>Иванов Иван</t>
  </si>
  <si>
    <t>Лебедев Иван</t>
  </si>
  <si>
    <t>Петров Петр</t>
  </si>
  <si>
    <t>Сергеев Сергей</t>
  </si>
  <si>
    <t>Соколов Сергей</t>
  </si>
  <si>
    <t>Контрольные работы (из 10)</t>
  </si>
  <si>
    <t>Практические работы (из 8)</t>
  </si>
  <si>
    <t>Зачеты (из 12)</t>
  </si>
  <si>
    <t>Всего</t>
  </si>
  <si>
    <t>Максимум</t>
  </si>
  <si>
    <t>Итог в баллах</t>
  </si>
  <si>
    <t>Итог в %</t>
  </si>
  <si>
    <t>Ранг</t>
  </si>
  <si>
    <t>Оценка</t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</si>
  <si>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выполнение контрольных работ;</t>
    </r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</si>
  <si>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выполнение лабораторных работ;</t>
    </r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</si>
  <si>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результаты сдачи зачетов.</t>
    </r>
  </si>
  <si>
    <t>Каждый вид деятельности оценивается из определенного количества баллов.</t>
  </si>
  <si>
    <t>Вид деятельности</t>
  </si>
  <si>
    <t>Максимальное количество баллов</t>
  </si>
  <si>
    <t>Контрольные работы</t>
  </si>
  <si>
    <t>Лабораторные работы</t>
  </si>
  <si>
    <t>Зачеты</t>
  </si>
  <si>
    <t>1. Учитываются результаты разных видов деятельности учащихся на занятиях:</t>
  </si>
  <si>
    <t>2. Затем подсчитывается общая сумма баллов, набранных каждым обучаемым и процент этой суммы по отношению к максимально возможному количеству баллов. Может быть также определен ранг (место) каждого ученика.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</si>
</sst>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5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164" fontId="1" fillId="6" borderId="2" xfId="0" applyNumberFormat="1" applyFont="1" applyFill="1" applyBorder="1" applyAlignment="1">
      <alignment/>
    </xf>
    <xf numFmtId="164" fontId="1" fillId="6" borderId="4" xfId="0" applyNumberFormat="1" applyFont="1" applyFill="1" applyBorder="1" applyAlignment="1">
      <alignment/>
    </xf>
    <xf numFmtId="1" fontId="0" fillId="7" borderId="2" xfId="0" applyNumberFormat="1" applyFill="1" applyBorder="1" applyAlignment="1">
      <alignment/>
    </xf>
    <xf numFmtId="1" fontId="0" fillId="7" borderId="4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УчетРезультатов!$C$9:$C$18</c:f>
              <c:strCache>
                <c:ptCount val="10"/>
                <c:pt idx="0">
                  <c:v>Алексеев Алексей</c:v>
                </c:pt>
                <c:pt idx="1">
                  <c:v>Андреев Андрей</c:v>
                </c:pt>
                <c:pt idx="2">
                  <c:v>Антонов Антон</c:v>
                </c:pt>
                <c:pt idx="3">
                  <c:v>Васильев Василий</c:v>
                </c:pt>
                <c:pt idx="4">
                  <c:v>Зайцев Игорь</c:v>
                </c:pt>
                <c:pt idx="5">
                  <c:v>Иванов Иван</c:v>
                </c:pt>
                <c:pt idx="6">
                  <c:v>Лебедев Иван</c:v>
                </c:pt>
                <c:pt idx="7">
                  <c:v>Петров Петр</c:v>
                </c:pt>
                <c:pt idx="8">
                  <c:v>Сергеев Сергей</c:v>
                </c:pt>
                <c:pt idx="9">
                  <c:v>Соколов Сергей</c:v>
                </c:pt>
              </c:strCache>
            </c:strRef>
          </c:cat>
          <c:val>
            <c:numRef>
              <c:f>УчетРезультатов!$O$9:$O$18</c:f>
              <c:numCache>
                <c:ptCount val="10"/>
                <c:pt idx="0">
                  <c:v>92.70833333333334</c:v>
                </c:pt>
                <c:pt idx="1">
                  <c:v>88.54166666666666</c:v>
                </c:pt>
                <c:pt idx="2">
                  <c:v>85.41666666666666</c:v>
                </c:pt>
                <c:pt idx="3">
                  <c:v>86.45833333333334</c:v>
                </c:pt>
                <c:pt idx="4">
                  <c:v>87.5</c:v>
                </c:pt>
                <c:pt idx="5">
                  <c:v>87.5</c:v>
                </c:pt>
                <c:pt idx="6">
                  <c:v>91.66666666666666</c:v>
                </c:pt>
                <c:pt idx="7">
                  <c:v>84.375</c:v>
                </c:pt>
                <c:pt idx="8">
                  <c:v>85.41666666666666</c:v>
                </c:pt>
                <c:pt idx="9">
                  <c:v>97.91666666666666</c:v>
                </c:pt>
              </c:numCache>
            </c:numRef>
          </c:val>
        </c:ser>
        <c:axId val="51141896"/>
        <c:axId val="57623881"/>
      </c:bar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23881"/>
        <c:crosses val="autoZero"/>
        <c:auto val="1"/>
        <c:lblOffset val="100"/>
        <c:noMultiLvlLbl val="0"/>
      </c:catAx>
      <c:valAx>
        <c:axId val="5762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114300</xdr:rowOff>
    </xdr:from>
    <xdr:to>
      <xdr:col>12</xdr:col>
      <xdr:colOff>238125</xdr:colOff>
      <xdr:row>42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695325" y="4238625"/>
          <a:ext cx="6638925" cy="3067050"/>
          <a:chOff x="65" y="445"/>
          <a:chExt cx="608" cy="32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5" y="445"/>
          <a:ext cx="560" cy="32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AutoShape 3"/>
          <xdr:cNvSpPr>
            <a:spLocks/>
          </xdr:cNvSpPr>
        </xdr:nvSpPr>
        <xdr:spPr>
          <a:xfrm>
            <a:off x="650" y="470"/>
            <a:ext cx="23" cy="6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650" y="538"/>
            <a:ext cx="9" cy="3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51" y="573"/>
            <a:ext cx="8" cy="5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33"/>
  <sheetViews>
    <sheetView showGridLines="0" tabSelected="1" workbookViewId="0" topLeftCell="A1">
      <selection activeCell="N24" sqref="N24"/>
    </sheetView>
  </sheetViews>
  <sheetFormatPr defaultColWidth="9.00390625" defaultRowHeight="12.75"/>
  <cols>
    <col min="2" max="2" width="5.625" style="0" customWidth="1"/>
    <col min="3" max="3" width="17.625" style="0" customWidth="1"/>
    <col min="4" max="4" width="5.75390625" style="0" customWidth="1"/>
    <col min="5" max="5" width="7.625" style="0" customWidth="1"/>
    <col min="6" max="6" width="6.875" style="0" customWidth="1"/>
    <col min="7" max="7" width="6.75390625" style="0" customWidth="1"/>
    <col min="8" max="8" width="7.25390625" style="0" customWidth="1"/>
    <col min="9" max="10" width="6.875" style="0" customWidth="1"/>
    <col min="11" max="11" width="5.875" style="0" customWidth="1"/>
    <col min="12" max="12" width="7.00390625" style="0" customWidth="1"/>
    <col min="13" max="13" width="6.875" style="0" customWidth="1"/>
    <col min="17" max="17" width="22.25390625" style="0" customWidth="1"/>
  </cols>
  <sheetData>
    <row r="4" ht="12.75">
      <c r="C4" t="s">
        <v>0</v>
      </c>
    </row>
    <row r="6" ht="13.5" thickBot="1"/>
    <row r="7" spans="2:17" ht="12.75">
      <c r="B7" s="30" t="s">
        <v>1</v>
      </c>
      <c r="C7" s="34" t="s">
        <v>2</v>
      </c>
      <c r="D7" s="34" t="s">
        <v>13</v>
      </c>
      <c r="E7" s="34"/>
      <c r="F7" s="34"/>
      <c r="G7" s="34"/>
      <c r="H7" s="34" t="s">
        <v>14</v>
      </c>
      <c r="I7" s="34"/>
      <c r="J7" s="34"/>
      <c r="K7" s="34"/>
      <c r="L7" s="34" t="s">
        <v>15</v>
      </c>
      <c r="M7" s="34"/>
      <c r="N7" s="32" t="s">
        <v>18</v>
      </c>
      <c r="O7" s="32" t="s">
        <v>19</v>
      </c>
      <c r="P7" s="32" t="s">
        <v>20</v>
      </c>
      <c r="Q7" s="28" t="s">
        <v>21</v>
      </c>
    </row>
    <row r="8" spans="2:17" ht="12.75">
      <c r="B8" s="31"/>
      <c r="C8" s="35"/>
      <c r="D8" s="2">
        <v>1</v>
      </c>
      <c r="E8" s="2">
        <v>2</v>
      </c>
      <c r="F8" s="2">
        <v>3</v>
      </c>
      <c r="G8" s="2">
        <v>4</v>
      </c>
      <c r="H8" s="2">
        <v>1</v>
      </c>
      <c r="I8" s="2">
        <v>2</v>
      </c>
      <c r="J8" s="2">
        <v>3</v>
      </c>
      <c r="K8" s="2">
        <v>4</v>
      </c>
      <c r="L8" s="2">
        <v>1</v>
      </c>
      <c r="M8" s="2">
        <v>2</v>
      </c>
      <c r="N8" s="33"/>
      <c r="O8" s="33"/>
      <c r="P8" s="33"/>
      <c r="Q8" s="29"/>
    </row>
    <row r="9" spans="2:17" ht="15.75">
      <c r="B9" s="1">
        <v>1</v>
      </c>
      <c r="C9" s="2" t="s">
        <v>3</v>
      </c>
      <c r="D9" s="5">
        <v>10</v>
      </c>
      <c r="E9" s="5">
        <v>9</v>
      </c>
      <c r="F9" s="5">
        <v>8</v>
      </c>
      <c r="G9" s="5">
        <v>10</v>
      </c>
      <c r="H9" s="7">
        <v>7</v>
      </c>
      <c r="I9" s="7">
        <v>8</v>
      </c>
      <c r="J9" s="7">
        <v>7</v>
      </c>
      <c r="K9" s="7">
        <v>8</v>
      </c>
      <c r="L9" s="9">
        <v>11</v>
      </c>
      <c r="M9" s="9">
        <v>11</v>
      </c>
      <c r="N9" s="21">
        <f>SUM(D9:M9)</f>
        <v>89</v>
      </c>
      <c r="O9" s="19">
        <f>N9/$M$23*100</f>
        <v>92.70833333333334</v>
      </c>
      <c r="P9" s="14">
        <f>RANK(O9,$O$9:$O$18)</f>
        <v>2</v>
      </c>
      <c r="Q9" s="18" t="str">
        <f>IF(O9&gt;90,"отлично",IF(O9&gt;85,"хорошо",IF(O9&gt;75,"удовлетворительно","плохо")))</f>
        <v>отлично</v>
      </c>
    </row>
    <row r="10" spans="2:17" ht="15.75">
      <c r="B10" s="1">
        <v>2</v>
      </c>
      <c r="C10" s="2" t="s">
        <v>4</v>
      </c>
      <c r="D10" s="5">
        <v>8</v>
      </c>
      <c r="E10" s="5">
        <v>9</v>
      </c>
      <c r="F10" s="5">
        <v>10</v>
      </c>
      <c r="G10" s="5">
        <v>8</v>
      </c>
      <c r="H10" s="7">
        <v>8</v>
      </c>
      <c r="I10" s="7">
        <v>8</v>
      </c>
      <c r="J10" s="7">
        <v>7</v>
      </c>
      <c r="K10" s="7">
        <v>7</v>
      </c>
      <c r="L10" s="9">
        <v>10</v>
      </c>
      <c r="M10" s="9">
        <v>10</v>
      </c>
      <c r="N10" s="21">
        <f aca="true" t="shared" si="0" ref="N10:N17">SUM(D10:M10)</f>
        <v>85</v>
      </c>
      <c r="O10" s="19">
        <f aca="true" t="shared" si="1" ref="O10:O18">N10/$M$23*100</f>
        <v>88.54166666666666</v>
      </c>
      <c r="P10" s="14">
        <f aca="true" t="shared" si="2" ref="P10:P18">RANK(O10,$O$9:$O$18)</f>
        <v>4</v>
      </c>
      <c r="Q10" s="18" t="str">
        <f aca="true" t="shared" si="3" ref="Q10:Q18">IF(O10&gt;90,"отлично",IF(O10&gt;85,"хорошо",IF(O10&gt;75,"удовлетворительно","плохо")))</f>
        <v>хорошо</v>
      </c>
    </row>
    <row r="11" spans="2:17" ht="15.75">
      <c r="B11" s="1">
        <v>3</v>
      </c>
      <c r="C11" s="2" t="s">
        <v>5</v>
      </c>
      <c r="D11" s="5">
        <v>8</v>
      </c>
      <c r="E11" s="5">
        <v>8</v>
      </c>
      <c r="F11" s="5">
        <v>9</v>
      </c>
      <c r="G11" s="5">
        <v>7</v>
      </c>
      <c r="H11" s="7">
        <v>8</v>
      </c>
      <c r="I11" s="7">
        <v>6</v>
      </c>
      <c r="J11" s="7">
        <v>6</v>
      </c>
      <c r="K11" s="7">
        <v>8</v>
      </c>
      <c r="L11" s="9">
        <v>10</v>
      </c>
      <c r="M11" s="9">
        <v>12</v>
      </c>
      <c r="N11" s="21">
        <f t="shared" si="0"/>
        <v>82</v>
      </c>
      <c r="O11" s="19">
        <f t="shared" si="1"/>
        <v>85.41666666666666</v>
      </c>
      <c r="P11" s="14">
        <f t="shared" si="2"/>
        <v>8</v>
      </c>
      <c r="Q11" s="18" t="str">
        <f t="shared" si="3"/>
        <v>хорошо</v>
      </c>
    </row>
    <row r="12" spans="2:17" ht="15.75">
      <c r="B12" s="1">
        <v>4</v>
      </c>
      <c r="C12" s="2" t="s">
        <v>6</v>
      </c>
      <c r="D12" s="5">
        <v>9</v>
      </c>
      <c r="E12" s="5">
        <v>9</v>
      </c>
      <c r="F12" s="5">
        <v>9</v>
      </c>
      <c r="G12" s="5">
        <v>9</v>
      </c>
      <c r="H12" s="7">
        <v>6</v>
      </c>
      <c r="I12" s="7">
        <v>7</v>
      </c>
      <c r="J12" s="7">
        <v>6</v>
      </c>
      <c r="K12" s="7">
        <v>6</v>
      </c>
      <c r="L12" s="9">
        <v>11</v>
      </c>
      <c r="M12" s="9">
        <v>11</v>
      </c>
      <c r="N12" s="21">
        <f t="shared" si="0"/>
        <v>83</v>
      </c>
      <c r="O12" s="19">
        <f t="shared" si="1"/>
        <v>86.45833333333334</v>
      </c>
      <c r="P12" s="14">
        <f t="shared" si="2"/>
        <v>7</v>
      </c>
      <c r="Q12" s="18" t="str">
        <f t="shared" si="3"/>
        <v>хорошо</v>
      </c>
    </row>
    <row r="13" spans="2:17" ht="15.75">
      <c r="B13" s="1">
        <v>5</v>
      </c>
      <c r="C13" s="2" t="s">
        <v>7</v>
      </c>
      <c r="D13" s="5">
        <v>7</v>
      </c>
      <c r="E13" s="5">
        <v>8</v>
      </c>
      <c r="F13" s="5">
        <v>9</v>
      </c>
      <c r="G13" s="5">
        <v>10</v>
      </c>
      <c r="H13" s="7">
        <v>7</v>
      </c>
      <c r="I13" s="7">
        <v>7</v>
      </c>
      <c r="J13" s="7">
        <v>7</v>
      </c>
      <c r="K13" s="7">
        <v>6</v>
      </c>
      <c r="L13" s="9">
        <v>12</v>
      </c>
      <c r="M13" s="9">
        <v>11</v>
      </c>
      <c r="N13" s="21">
        <f t="shared" si="0"/>
        <v>84</v>
      </c>
      <c r="O13" s="19">
        <f t="shared" si="1"/>
        <v>87.5</v>
      </c>
      <c r="P13" s="14">
        <f t="shared" si="2"/>
        <v>5</v>
      </c>
      <c r="Q13" s="18" t="str">
        <f t="shared" si="3"/>
        <v>хорошо</v>
      </c>
    </row>
    <row r="14" spans="2:17" ht="15.75">
      <c r="B14" s="1">
        <v>6</v>
      </c>
      <c r="C14" s="2" t="s">
        <v>8</v>
      </c>
      <c r="D14" s="5">
        <v>8</v>
      </c>
      <c r="E14" s="5">
        <v>9</v>
      </c>
      <c r="F14" s="5">
        <v>8</v>
      </c>
      <c r="G14" s="5">
        <v>7</v>
      </c>
      <c r="H14" s="7">
        <v>6</v>
      </c>
      <c r="I14" s="7">
        <v>7</v>
      </c>
      <c r="J14" s="7">
        <v>8</v>
      </c>
      <c r="K14" s="7">
        <v>8</v>
      </c>
      <c r="L14" s="9">
        <v>11</v>
      </c>
      <c r="M14" s="9">
        <v>12</v>
      </c>
      <c r="N14" s="21">
        <f t="shared" si="0"/>
        <v>84</v>
      </c>
      <c r="O14" s="19">
        <f t="shared" si="1"/>
        <v>87.5</v>
      </c>
      <c r="P14" s="14">
        <f t="shared" si="2"/>
        <v>5</v>
      </c>
      <c r="Q14" s="18" t="str">
        <f t="shared" si="3"/>
        <v>хорошо</v>
      </c>
    </row>
    <row r="15" spans="2:17" ht="15.75">
      <c r="B15" s="1">
        <v>7</v>
      </c>
      <c r="C15" s="2" t="s">
        <v>9</v>
      </c>
      <c r="D15" s="5">
        <v>6</v>
      </c>
      <c r="E15" s="5">
        <v>10</v>
      </c>
      <c r="F15" s="5">
        <v>10</v>
      </c>
      <c r="G15" s="5">
        <v>10</v>
      </c>
      <c r="H15" s="7">
        <v>8</v>
      </c>
      <c r="I15" s="7">
        <v>8</v>
      </c>
      <c r="J15" s="7">
        <v>8</v>
      </c>
      <c r="K15" s="7">
        <v>8</v>
      </c>
      <c r="L15" s="9">
        <v>10</v>
      </c>
      <c r="M15" s="9">
        <v>10</v>
      </c>
      <c r="N15" s="21">
        <f t="shared" si="0"/>
        <v>88</v>
      </c>
      <c r="O15" s="19">
        <f t="shared" si="1"/>
        <v>91.66666666666666</v>
      </c>
      <c r="P15" s="14">
        <f t="shared" si="2"/>
        <v>3</v>
      </c>
      <c r="Q15" s="18" t="str">
        <f t="shared" si="3"/>
        <v>отлично</v>
      </c>
    </row>
    <row r="16" spans="2:17" ht="15.75">
      <c r="B16" s="1">
        <v>8</v>
      </c>
      <c r="C16" s="2" t="s">
        <v>10</v>
      </c>
      <c r="D16" s="5">
        <v>8</v>
      </c>
      <c r="E16" s="5">
        <v>8</v>
      </c>
      <c r="F16" s="5">
        <v>8</v>
      </c>
      <c r="G16" s="5">
        <v>9</v>
      </c>
      <c r="H16" s="7">
        <v>7</v>
      </c>
      <c r="I16" s="7">
        <v>7</v>
      </c>
      <c r="J16" s="7">
        <v>7</v>
      </c>
      <c r="K16" s="7">
        <v>7</v>
      </c>
      <c r="L16" s="9">
        <v>10</v>
      </c>
      <c r="M16" s="9">
        <v>10</v>
      </c>
      <c r="N16" s="21">
        <f t="shared" si="0"/>
        <v>81</v>
      </c>
      <c r="O16" s="19">
        <f t="shared" si="1"/>
        <v>84.375</v>
      </c>
      <c r="P16" s="14">
        <f t="shared" si="2"/>
        <v>10</v>
      </c>
      <c r="Q16" s="18" t="str">
        <f t="shared" si="3"/>
        <v>удовлетворительно</v>
      </c>
    </row>
    <row r="17" spans="2:17" ht="15.75">
      <c r="B17" s="1">
        <v>9</v>
      </c>
      <c r="C17" s="2" t="s">
        <v>11</v>
      </c>
      <c r="D17" s="5">
        <v>7</v>
      </c>
      <c r="E17" s="5">
        <v>7</v>
      </c>
      <c r="F17" s="5">
        <v>9</v>
      </c>
      <c r="G17" s="5">
        <v>9</v>
      </c>
      <c r="H17" s="7">
        <v>6</v>
      </c>
      <c r="I17" s="7">
        <v>7</v>
      </c>
      <c r="J17" s="7">
        <v>7</v>
      </c>
      <c r="K17" s="7">
        <v>7</v>
      </c>
      <c r="L17" s="9">
        <v>11</v>
      </c>
      <c r="M17" s="9">
        <v>12</v>
      </c>
      <c r="N17" s="21">
        <f t="shared" si="0"/>
        <v>82</v>
      </c>
      <c r="O17" s="19">
        <f t="shared" si="1"/>
        <v>85.41666666666666</v>
      </c>
      <c r="P17" s="14">
        <f t="shared" si="2"/>
        <v>8</v>
      </c>
      <c r="Q17" s="18" t="str">
        <f t="shared" si="3"/>
        <v>хорошо</v>
      </c>
    </row>
    <row r="18" spans="2:17" ht="16.5" thickBot="1">
      <c r="B18" s="3">
        <v>10</v>
      </c>
      <c r="C18" s="4" t="s">
        <v>12</v>
      </c>
      <c r="D18" s="6">
        <v>10</v>
      </c>
      <c r="E18" s="6">
        <v>9</v>
      </c>
      <c r="F18" s="6">
        <v>10</v>
      </c>
      <c r="G18" s="6">
        <v>10</v>
      </c>
      <c r="H18" s="8">
        <v>8</v>
      </c>
      <c r="I18" s="8">
        <v>8</v>
      </c>
      <c r="J18" s="8">
        <v>8</v>
      </c>
      <c r="K18" s="8">
        <v>8</v>
      </c>
      <c r="L18" s="10">
        <v>12</v>
      </c>
      <c r="M18" s="10">
        <v>11</v>
      </c>
      <c r="N18" s="22">
        <f>SUM(D18:M18)</f>
        <v>94</v>
      </c>
      <c r="O18" s="20">
        <f t="shared" si="1"/>
        <v>97.91666666666666</v>
      </c>
      <c r="P18" s="17">
        <f t="shared" si="2"/>
        <v>1</v>
      </c>
      <c r="Q18" s="18" t="str">
        <f t="shared" si="3"/>
        <v>отлично</v>
      </c>
    </row>
    <row r="20" spans="3:13" ht="12.75">
      <c r="C20" t="s">
        <v>16</v>
      </c>
      <c r="D20" s="11">
        <v>10</v>
      </c>
      <c r="E20" s="11">
        <v>10</v>
      </c>
      <c r="F20" s="11">
        <v>10</v>
      </c>
      <c r="G20" s="11">
        <v>10</v>
      </c>
      <c r="H20" s="12">
        <v>8</v>
      </c>
      <c r="I20" s="12">
        <v>8</v>
      </c>
      <c r="J20" s="12">
        <v>8</v>
      </c>
      <c r="K20" s="12">
        <v>8</v>
      </c>
      <c r="L20" s="13">
        <v>12</v>
      </c>
      <c r="M20" s="13">
        <v>12</v>
      </c>
    </row>
    <row r="21" spans="7:13" ht="12.75">
      <c r="G21" s="11">
        <v>40</v>
      </c>
      <c r="K21" s="12">
        <v>32</v>
      </c>
      <c r="M21" s="13">
        <v>24</v>
      </c>
    </row>
    <row r="23" spans="3:13" ht="12.75">
      <c r="C23" t="s">
        <v>17</v>
      </c>
      <c r="M23" s="13">
        <v>96</v>
      </c>
    </row>
    <row r="28" ht="15.75">
      <c r="M28" s="15">
        <v>5</v>
      </c>
    </row>
    <row r="30" ht="14.25">
      <c r="M30" s="16">
        <v>4</v>
      </c>
    </row>
    <row r="33" ht="14.25">
      <c r="M33" s="16">
        <v>3</v>
      </c>
    </row>
  </sheetData>
  <mergeCells count="9">
    <mergeCell ref="Q7:Q8"/>
    <mergeCell ref="B7:B8"/>
    <mergeCell ref="N7:N8"/>
    <mergeCell ref="O7:O8"/>
    <mergeCell ref="P7:P8"/>
    <mergeCell ref="D7:G7"/>
    <mergeCell ref="H7:K7"/>
    <mergeCell ref="L7:M7"/>
    <mergeCell ref="C7:C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showGridLines="0" workbookViewId="0" topLeftCell="A1">
      <selection activeCell="C19" sqref="C19"/>
    </sheetView>
  </sheetViews>
  <sheetFormatPr defaultColWidth="9.00390625" defaultRowHeight="12.75"/>
  <cols>
    <col min="2" max="2" width="17.375" style="0" customWidth="1"/>
    <col min="3" max="3" width="19.00390625" style="0" customWidth="1"/>
  </cols>
  <sheetData>
    <row r="2" ht="15.75">
      <c r="B2" s="23"/>
    </row>
    <row r="3" ht="15.75">
      <c r="B3" s="23" t="s">
        <v>31</v>
      </c>
    </row>
    <row r="4" spans="2:10" ht="15.75">
      <c r="B4" s="37" t="s">
        <v>22</v>
      </c>
      <c r="C4" s="37"/>
      <c r="D4" s="37"/>
      <c r="E4" s="37"/>
      <c r="F4" s="37"/>
      <c r="G4" s="37"/>
      <c r="H4" s="37"/>
      <c r="I4" s="37"/>
      <c r="J4" s="37"/>
    </row>
    <row r="5" spans="2:10" ht="15.75">
      <c r="B5" s="37" t="s">
        <v>23</v>
      </c>
      <c r="C5" s="37"/>
      <c r="D5" s="37"/>
      <c r="E5" s="37"/>
      <c r="F5" s="37"/>
      <c r="G5" s="37"/>
      <c r="H5" s="37"/>
      <c r="I5" s="37"/>
      <c r="J5" s="37"/>
    </row>
    <row r="6" spans="2:10" ht="15.75">
      <c r="B6" s="37" t="s">
        <v>24</v>
      </c>
      <c r="C6" s="37"/>
      <c r="D6" s="37"/>
      <c r="E6" s="37"/>
      <c r="F6" s="37"/>
      <c r="G6" s="37"/>
      <c r="H6" s="37"/>
      <c r="I6" s="37"/>
      <c r="J6" s="37"/>
    </row>
    <row r="7" ht="16.5" thickBot="1">
      <c r="B7" s="23" t="s">
        <v>25</v>
      </c>
    </row>
    <row r="8" spans="2:3" ht="36.75" customHeight="1" thickBot="1">
      <c r="B8" s="24" t="s">
        <v>26</v>
      </c>
      <c r="C8" s="25" t="s">
        <v>27</v>
      </c>
    </row>
    <row r="9" spans="2:3" ht="36" customHeight="1" thickBot="1">
      <c r="B9" s="26" t="s">
        <v>28</v>
      </c>
      <c r="C9" s="27">
        <v>10</v>
      </c>
    </row>
    <row r="10" spans="2:3" ht="33.75" customHeight="1" thickBot="1">
      <c r="B10" s="26" t="s">
        <v>29</v>
      </c>
      <c r="C10" s="27">
        <v>8</v>
      </c>
    </row>
    <row r="11" spans="2:3" ht="16.5" thickBot="1">
      <c r="B11" s="26" t="s">
        <v>30</v>
      </c>
      <c r="C11" s="27">
        <v>12</v>
      </c>
    </row>
    <row r="12" ht="15.75">
      <c r="B12" s="23"/>
    </row>
    <row r="13" spans="2:10" ht="15.75" customHeight="1">
      <c r="B13" s="36" t="s">
        <v>32</v>
      </c>
      <c r="C13" s="36"/>
      <c r="D13" s="36"/>
      <c r="E13" s="36"/>
      <c r="F13" s="36"/>
      <c r="G13" s="36"/>
      <c r="H13" s="36"/>
      <c r="I13" s="36"/>
      <c r="J13" s="36"/>
    </row>
    <row r="14" spans="2:10" ht="16.5" customHeight="1"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4">
    <mergeCell ref="B13:J14"/>
    <mergeCell ref="B4:J4"/>
    <mergeCell ref="B5:J5"/>
    <mergeCell ref="B6:J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nadine</cp:lastModifiedBy>
  <dcterms:created xsi:type="dcterms:W3CDTF">2002-12-08T18:01:50Z</dcterms:created>
  <dcterms:modified xsi:type="dcterms:W3CDTF">2003-06-27T09:06:23Z</dcterms:modified>
  <cp:category/>
  <cp:version/>
  <cp:contentType/>
  <cp:contentStatus/>
</cp:coreProperties>
</file>